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jsturner\Documents\My Web Site\gobabeb\onewebmedia\accommodation documents\"/>
    </mc:Choice>
  </mc:AlternateContent>
  <xr:revisionPtr revIDLastSave="0" documentId="13_ncr:1_{C95E07A3-FCDD-4302-A7C3-75B136E93D5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ate sheet 2023" sheetId="3" r:id="rId1"/>
  </sheets>
  <definedNames>
    <definedName name="_xlnm.Print_Area" localSheetId="0">'Rate sheet 2023'!$A$1:$F$45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3" l="1"/>
  <c r="F19" i="3" l="1"/>
  <c r="F16" i="3" l="1"/>
  <c r="F24" i="3" l="1"/>
  <c r="F25" i="3" l="1"/>
  <c r="F23" i="3"/>
  <c r="F22" i="3"/>
  <c r="F20" i="3"/>
  <c r="F30" i="3"/>
  <c r="F29" i="3"/>
  <c r="F28" i="3"/>
  <c r="F27" i="3"/>
  <c r="F18" i="3"/>
  <c r="F15" i="3"/>
  <c r="F31" i="3" s="1"/>
</calcChain>
</file>

<file path=xl/sharedStrings.xml><?xml version="1.0" encoding="utf-8"?>
<sst xmlns="http://schemas.openxmlformats.org/spreadsheetml/2006/main" count="64" uniqueCount="57">
  <si>
    <t>www.gobabeb.org</t>
  </si>
  <si>
    <t>Description</t>
  </si>
  <si>
    <t>No of people</t>
  </si>
  <si>
    <t>Total  N$</t>
  </si>
  <si>
    <t>TOTAL</t>
  </si>
  <si>
    <t>No of nights</t>
  </si>
  <si>
    <t>Accommodation</t>
  </si>
  <si>
    <t>Station tour</t>
  </si>
  <si>
    <t>Nature walk</t>
  </si>
  <si>
    <t>single</t>
  </si>
  <si>
    <t xml:space="preserve">GENERAL OVERNIGHT/DAY VISIT </t>
  </si>
  <si>
    <t>Excursions per person</t>
  </si>
  <si>
    <t>All rates quoted in Namibian dollars</t>
  </si>
  <si>
    <t>Day Visit/Entrance Fee</t>
  </si>
  <si>
    <t xml:space="preserve">P.O Box 953, Walvis Bay, Namibia </t>
  </si>
  <si>
    <t>NO ANIMALS ALLOWED</t>
  </si>
  <si>
    <t xml:space="preserve"> </t>
  </si>
  <si>
    <t>Night walk</t>
  </si>
  <si>
    <t>Gobabeb Namib Research Institute</t>
  </si>
  <si>
    <t xml:space="preserve">sharing </t>
  </si>
  <si>
    <t>—</t>
  </si>
  <si>
    <r>
      <rPr>
        <b/>
        <sz val="10"/>
        <rFont val="Verdana"/>
        <family val="2"/>
      </rPr>
      <t>Rooms en suite</t>
    </r>
    <r>
      <rPr>
        <sz val="10"/>
        <rFont val="Verdana"/>
        <family val="2"/>
      </rPr>
      <t xml:space="preserve"> (2 beds)</t>
    </r>
  </si>
  <si>
    <r>
      <rPr>
        <b/>
        <sz val="10"/>
        <rFont val="Verdana"/>
        <family val="2"/>
      </rPr>
      <t>Rooms en suite</t>
    </r>
    <r>
      <rPr>
        <sz val="10"/>
        <rFont val="Verdana"/>
        <family val="2"/>
      </rPr>
      <t xml:space="preserve"> (4 beds)</t>
    </r>
  </si>
  <si>
    <r>
      <rPr>
        <b/>
        <sz val="10"/>
        <rFont val="Verdana"/>
        <family val="2"/>
      </rPr>
      <t>Catering</t>
    </r>
    <r>
      <rPr>
        <sz val="10"/>
        <rFont val="Verdana"/>
        <family val="2"/>
      </rPr>
      <t xml:space="preserve"> available on request (B/L/D)</t>
    </r>
  </si>
  <si>
    <r>
      <rPr>
        <b/>
        <sz val="10"/>
        <rFont val="Verdana"/>
        <family val="2"/>
      </rPr>
      <t xml:space="preserve">Camping </t>
    </r>
    <r>
      <rPr>
        <sz val="10"/>
        <rFont val="Verdana"/>
        <family val="2"/>
      </rPr>
      <t xml:space="preserve">
</t>
    </r>
    <r>
      <rPr>
        <sz val="9"/>
        <rFont val="Verdana"/>
        <family val="2"/>
      </rPr>
      <t>(Gobabeb provides tent, mattress &amp; bedding)</t>
    </r>
  </si>
  <si>
    <r>
      <rPr>
        <b/>
        <sz val="10"/>
        <rFont val="Verdana"/>
        <family val="2"/>
      </rPr>
      <t>Camping per person</t>
    </r>
    <r>
      <rPr>
        <sz val="10"/>
        <rFont val="Verdana"/>
        <family val="2"/>
      </rPr>
      <t xml:space="preserve">
</t>
    </r>
    <r>
      <rPr>
        <sz val="9"/>
        <rFont val="Verdana"/>
        <family val="2"/>
      </rPr>
      <t>(You provide your own tent and bedding)</t>
    </r>
  </si>
  <si>
    <t>Breakfast</t>
  </si>
  <si>
    <t>Lunch</t>
  </si>
  <si>
    <t>Dinner</t>
  </si>
  <si>
    <r>
      <rPr>
        <b/>
        <sz val="10"/>
        <rFont val="Verdana"/>
        <family val="2"/>
      </rPr>
      <t>Account Number:</t>
    </r>
    <r>
      <rPr>
        <sz val="10"/>
        <rFont val="Verdana"/>
        <family val="2"/>
      </rPr>
      <t xml:space="preserve"> 62179244654</t>
    </r>
  </si>
  <si>
    <r>
      <rPr>
        <b/>
        <sz val="10"/>
        <rFont val="Verdana"/>
        <family val="2"/>
      </rPr>
      <t>Swift code:</t>
    </r>
    <r>
      <rPr>
        <sz val="10"/>
        <rFont val="Verdana"/>
        <family val="2"/>
      </rPr>
      <t xml:space="preserve">  FIRNNANX</t>
    </r>
  </si>
  <si>
    <r>
      <rPr>
        <b/>
        <sz val="10"/>
        <rFont val="Verdana"/>
        <family val="2"/>
      </rPr>
      <t xml:space="preserve">Branch Code: </t>
    </r>
    <r>
      <rPr>
        <sz val="10"/>
        <rFont val="Verdana"/>
        <family val="2"/>
      </rPr>
      <t>282672</t>
    </r>
    <r>
      <rPr>
        <i/>
        <sz val="10"/>
        <rFont val="Verdana"/>
        <family val="2"/>
      </rPr>
      <t xml:space="preserve"> (For International Banking)</t>
    </r>
  </si>
  <si>
    <r>
      <rPr>
        <b/>
        <sz val="10"/>
        <rFont val="Verdana"/>
        <family val="2"/>
      </rPr>
      <t>Branch Code:</t>
    </r>
    <r>
      <rPr>
        <sz val="10"/>
        <rFont val="Verdana"/>
        <family val="2"/>
      </rPr>
      <t xml:space="preserve"> 282172</t>
    </r>
    <r>
      <rPr>
        <i/>
        <sz val="10"/>
        <rFont val="Verdana"/>
        <family val="2"/>
      </rPr>
      <t xml:space="preserve"> (For Local Banking)  </t>
    </r>
    <r>
      <rPr>
        <sz val="10"/>
        <rFont val="Verdana"/>
        <family val="2"/>
      </rPr>
      <t xml:space="preserve">          </t>
    </r>
    <r>
      <rPr>
        <b/>
        <sz val="10"/>
        <rFont val="Verdana"/>
        <family val="2"/>
      </rPr>
      <t>Branch Name:</t>
    </r>
    <r>
      <rPr>
        <sz val="10"/>
        <rFont val="Verdana"/>
        <family val="2"/>
      </rPr>
      <t xml:space="preserve"> Walvis Bay</t>
    </r>
  </si>
  <si>
    <t>Name of your institution:</t>
  </si>
  <si>
    <t>Telephone no:</t>
  </si>
  <si>
    <t xml:space="preserve">Email address: </t>
  </si>
  <si>
    <t>NO CREDIT CARD FACILITIES AVAILABLE, EFT &amp; CASH PAYMENTS ONLY.</t>
  </si>
  <si>
    <r>
      <rPr>
        <b/>
        <sz val="10"/>
        <rFont val="Verdana"/>
        <family val="2"/>
      </rPr>
      <t>Conference</t>
    </r>
    <r>
      <rPr>
        <sz val="10"/>
        <rFont val="Verdana"/>
        <family val="2"/>
      </rPr>
      <t xml:space="preserve"> facilities per day</t>
    </r>
  </si>
  <si>
    <r>
      <rPr>
        <b/>
        <sz val="10"/>
        <rFont val="Verdana"/>
        <family val="2"/>
      </rPr>
      <t>Account Name:</t>
    </r>
    <r>
      <rPr>
        <sz val="10"/>
        <rFont val="Verdana"/>
        <family val="2"/>
      </rPr>
      <t xml:space="preserve"> Gobabeb Trust</t>
    </r>
  </si>
  <si>
    <t>PARK ENTRY PERMIT NEEDED FOR ALL VISITORS.  AVAILABLE FROM MINISTRY OF ENVIRONMENT, FORESTRY &amp; TOURISM</t>
  </si>
  <si>
    <t>BBQ (minimum 10 persons)</t>
  </si>
  <si>
    <t>Cell number:</t>
  </si>
  <si>
    <t>Your name:</t>
  </si>
  <si>
    <t>Date:</t>
  </si>
  <si>
    <t>Gobabeb Booking Form 2023</t>
  </si>
  <si>
    <t>Departure date (Checkout is 10AM):</t>
  </si>
  <si>
    <t xml:space="preserve">Arrival date and time (after hours 081 206 9480): </t>
  </si>
  <si>
    <t>Research and laboratory fees</t>
  </si>
  <si>
    <t>Bank details:</t>
  </si>
  <si>
    <t xml:space="preserve">First National Bank Namibia, 138 Sam Nujoma Ave, Walvis Bay, Namibia                                                 </t>
  </si>
  <si>
    <t>bookings@gobabeb.org</t>
  </si>
  <si>
    <r>
      <t>VERY IMPORTANT</t>
    </r>
    <r>
      <rPr>
        <sz val="9"/>
        <rFont val="Verdana"/>
        <family val="2"/>
      </rPr>
      <t xml:space="preserve">: To secure your booking CONFIRM by checking the box that you accept the terms. Fill in your contact information and return the completed form to bookings@gobabeb.org (link above). Also arrange for payment to our account, using the banking details below. Provide a scanned copy of your deposit slip, or other proof of payment at least three weeks prior to your date of arrival. Your deposit is calculated at 50% of the total amount and is non-refundable. </t>
    </r>
  </si>
  <si>
    <t>research@gobabeb.org</t>
  </si>
  <si>
    <t xml:space="preserve">Gobabeb is a research station. Researchers and students can book bench space in Gobabeb's laboratory. For details and a quotation, please contact us for assistance. </t>
  </si>
  <si>
    <r>
      <rPr>
        <b/>
        <sz val="10"/>
        <rFont val="Verdana"/>
        <family val="2"/>
      </rPr>
      <t xml:space="preserve">Villas </t>
    </r>
    <r>
      <rPr>
        <sz val="9"/>
        <rFont val="Verdana"/>
        <family val="2"/>
      </rPr>
      <t>(3 bedrooms, bathroom, lounge, kitchen)</t>
    </r>
    <r>
      <rPr>
        <sz val="10"/>
        <rFont val="Verdana"/>
        <family val="2"/>
      </rPr>
      <t xml:space="preserve">
</t>
    </r>
    <r>
      <rPr>
        <sz val="9"/>
        <rFont val="Verdana"/>
        <family val="2"/>
      </rPr>
      <t>(flat rate for complete house per night up to six persons)  
(N$400 per night per additional person)</t>
    </r>
  </si>
  <si>
    <t>`</t>
  </si>
  <si>
    <t>Tel: +264-64-205555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</si>
</sst>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NAD]\ #,##0"/>
    <numFmt numFmtId="165" formatCode="[$N$]#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6"/>
      <name val="Verdana"/>
      <family val="2"/>
    </font>
    <font>
      <b/>
      <sz val="9"/>
      <name val="Verdana"/>
      <family val="2"/>
    </font>
    <font>
      <b/>
      <sz val="13"/>
      <name val="Verdana"/>
      <family val="2"/>
    </font>
    <font>
      <sz val="9"/>
      <name val="Verdana"/>
      <family val="2"/>
    </font>
    <font>
      <b/>
      <sz val="10"/>
      <color theme="0"/>
      <name val="Calibri"/>
      <family val="2"/>
    </font>
    <font>
      <b/>
      <sz val="10"/>
      <color rgb="FFFF0000"/>
      <name val="Arial"/>
      <family val="2"/>
    </font>
    <font>
      <i/>
      <sz val="10"/>
      <name val="Verdan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0" fillId="2" borderId="1" xfId="0" applyFill="1" applyBorder="1"/>
    <xf numFmtId="0" fontId="6" fillId="0" borderId="0" xfId="0" applyFont="1"/>
    <xf numFmtId="4" fontId="0" fillId="0" borderId="3" xfId="0" applyNumberFormat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6" fillId="0" borderId="0" xfId="0" applyFont="1" applyAlignment="1">
      <alignment vertical="top"/>
    </xf>
    <xf numFmtId="0" fontId="4" fillId="4" borderId="2" xfId="0" applyFont="1" applyFill="1" applyBorder="1" applyAlignment="1">
      <alignment wrapText="1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>
      <alignment horizontal="right" vertical="center" indent="5"/>
    </xf>
    <xf numFmtId="1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 indent="5"/>
    </xf>
    <xf numFmtId="0" fontId="5" fillId="4" borderId="2" xfId="0" applyFont="1" applyFill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165" fontId="0" fillId="4" borderId="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5"/>
    </xf>
    <xf numFmtId="165" fontId="0" fillId="0" borderId="0" xfId="0" applyNumberFormat="1" applyAlignment="1">
      <alignment horizontal="right" vertical="center" indent="5"/>
    </xf>
    <xf numFmtId="165" fontId="0" fillId="0" borderId="0" xfId="0" applyNumberFormat="1" applyAlignment="1">
      <alignment horizontal="center" vertical="center"/>
    </xf>
    <xf numFmtId="1" fontId="0" fillId="3" borderId="0" xfId="0" applyNumberFormat="1" applyFill="1" applyAlignment="1" applyProtection="1">
      <alignment horizontal="center" vertical="center"/>
      <protection locked="0"/>
    </xf>
    <xf numFmtId="165" fontId="1" fillId="0" borderId="0" xfId="0" applyNumberFormat="1" applyFont="1" applyAlignment="1">
      <alignment horizontal="right" vertical="center" indent="5"/>
    </xf>
    <xf numFmtId="0" fontId="6" fillId="0" borderId="1" xfId="0" applyFont="1" applyBorder="1" applyAlignment="1">
      <alignment horizontal="left" vertical="center" wrapText="1" indent="5"/>
    </xf>
    <xf numFmtId="165" fontId="0" fillId="0" borderId="1" xfId="0" applyNumberFormat="1" applyBorder="1" applyAlignment="1">
      <alignment horizontal="right" vertical="center" indent="5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5"/>
    </xf>
    <xf numFmtId="0" fontId="5" fillId="0" borderId="0" xfId="0" applyFont="1" applyAlignment="1">
      <alignment horizontal="left" vertical="center" wrapText="1" indent="5"/>
    </xf>
    <xf numFmtId="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5"/>
    </xf>
    <xf numFmtId="4" fontId="0" fillId="0" borderId="1" xfId="0" applyNumberFormat="1" applyBorder="1" applyAlignment="1">
      <alignment horizontal="center" vertical="center"/>
    </xf>
    <xf numFmtId="0" fontId="5" fillId="6" borderId="0" xfId="0" applyFont="1" applyFill="1"/>
    <xf numFmtId="0" fontId="6" fillId="6" borderId="0" xfId="0" applyFont="1" applyFill="1"/>
    <xf numFmtId="0" fontId="6" fillId="2" borderId="1" xfId="0" applyFont="1" applyFill="1" applyBorder="1" applyAlignment="1">
      <alignment horizontal="left" vertical="center"/>
    </xf>
    <xf numFmtId="1" fontId="13" fillId="5" borderId="3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 indent="9"/>
    </xf>
    <xf numFmtId="0" fontId="6" fillId="6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2" xfId="0" applyFont="1" applyBorder="1"/>
    <xf numFmtId="0" fontId="0" fillId="0" borderId="3" xfId="0" applyBorder="1"/>
    <xf numFmtId="0" fontId="8" fillId="0" borderId="2" xfId="0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6" fillId="2" borderId="0" xfId="1" applyFill="1" applyAlignment="1" applyProtection="1">
      <alignment horizontal="right"/>
    </xf>
    <xf numFmtId="0" fontId="16" fillId="2" borderId="0" xfId="1" applyFill="1" applyBorder="1" applyAlignment="1" applyProtection="1">
      <alignment horizontal="right"/>
    </xf>
    <xf numFmtId="0" fontId="8" fillId="0" borderId="1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6" fillId="0" borderId="2" xfId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hyperlink" Target="https://www.gobabeb.org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12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2.emf"/><Relationship Id="rId5" Type="http://schemas.openxmlformats.org/officeDocument/2006/relationships/image" Target="../media/image9.emf"/><Relationship Id="rId10" Type="http://schemas.openxmlformats.org/officeDocument/2006/relationships/image" Target="../media/image3.emf"/><Relationship Id="rId4" Type="http://schemas.openxmlformats.org/officeDocument/2006/relationships/image" Target="../media/image8.emf"/><Relationship Id="rId9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6</xdr:row>
      <xdr:rowOff>0</xdr:rowOff>
    </xdr:to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967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28575</xdr:rowOff>
        </xdr:from>
        <xdr:to>
          <xdr:col>0</xdr:col>
          <xdr:colOff>2447925</xdr:colOff>
          <xdr:row>39</xdr:row>
          <xdr:rowOff>19050</xdr:rowOff>
        </xdr:to>
        <xdr:sp macro="" textlink="">
          <xdr:nvSpPr>
            <xdr:cNvPr id="5121" name="CheckBox1" descr="I accept the above terms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819150</xdr:colOff>
          <xdr:row>39</xdr:row>
          <xdr:rowOff>57150</xdr:rowOff>
        </xdr:from>
        <xdr:to>
          <xdr:col>1</xdr:col>
          <xdr:colOff>962025</xdr:colOff>
          <xdr:row>39</xdr:row>
          <xdr:rowOff>285750</xdr:rowOff>
        </xdr:to>
        <xdr:sp macro="" textlink="">
          <xdr:nvSpPr>
            <xdr:cNvPr id="5122" name="TextBox1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39</xdr:row>
          <xdr:rowOff>57150</xdr:rowOff>
        </xdr:from>
        <xdr:to>
          <xdr:col>5</xdr:col>
          <xdr:colOff>657225</xdr:colOff>
          <xdr:row>39</xdr:row>
          <xdr:rowOff>285750</xdr:rowOff>
        </xdr:to>
        <xdr:sp macro="" textlink="">
          <xdr:nvSpPr>
            <xdr:cNvPr id="5123" name="TextBox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41</xdr:row>
          <xdr:rowOff>57150</xdr:rowOff>
        </xdr:from>
        <xdr:to>
          <xdr:col>0</xdr:col>
          <xdr:colOff>3524250</xdr:colOff>
          <xdr:row>41</xdr:row>
          <xdr:rowOff>285750</xdr:rowOff>
        </xdr:to>
        <xdr:sp macro="" textlink="">
          <xdr:nvSpPr>
            <xdr:cNvPr id="5124" name="TextBox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41</xdr:row>
          <xdr:rowOff>57150</xdr:rowOff>
        </xdr:from>
        <xdr:to>
          <xdr:col>4</xdr:col>
          <xdr:colOff>381000</xdr:colOff>
          <xdr:row>41</xdr:row>
          <xdr:rowOff>285750</xdr:rowOff>
        </xdr:to>
        <xdr:sp macro="" textlink="">
          <xdr:nvSpPr>
            <xdr:cNvPr id="5125" name="TextBox4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1771650</xdr:colOff>
          <xdr:row>40</xdr:row>
          <xdr:rowOff>38100</xdr:rowOff>
        </xdr:from>
        <xdr:to>
          <xdr:col>5</xdr:col>
          <xdr:colOff>657225</xdr:colOff>
          <xdr:row>40</xdr:row>
          <xdr:rowOff>285750</xdr:rowOff>
        </xdr:to>
        <xdr:sp macro="" textlink="">
          <xdr:nvSpPr>
            <xdr:cNvPr id="5126" name="TextBox5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42</xdr:row>
          <xdr:rowOff>66675</xdr:rowOff>
        </xdr:from>
        <xdr:to>
          <xdr:col>5</xdr:col>
          <xdr:colOff>628650</xdr:colOff>
          <xdr:row>42</xdr:row>
          <xdr:rowOff>285750</xdr:rowOff>
        </xdr:to>
        <xdr:sp macro="" textlink="">
          <xdr:nvSpPr>
            <xdr:cNvPr id="5127" name="TextBox6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3619500</xdr:colOff>
          <xdr:row>10</xdr:row>
          <xdr:rowOff>57150</xdr:rowOff>
        </xdr:from>
        <xdr:to>
          <xdr:col>1</xdr:col>
          <xdr:colOff>1371600</xdr:colOff>
          <xdr:row>11</xdr:row>
          <xdr:rowOff>0</xdr:rowOff>
        </xdr:to>
        <xdr:sp macro="" textlink="">
          <xdr:nvSpPr>
            <xdr:cNvPr id="5128" name="TextBox7" descr="Arrival date and time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3619500</xdr:colOff>
          <xdr:row>11</xdr:row>
          <xdr:rowOff>19050</xdr:rowOff>
        </xdr:from>
        <xdr:to>
          <xdr:col>5</xdr:col>
          <xdr:colOff>666750</xdr:colOff>
          <xdr:row>11</xdr:row>
          <xdr:rowOff>247650</xdr:rowOff>
        </xdr:to>
        <xdr:sp macro="" textlink="">
          <xdr:nvSpPr>
            <xdr:cNvPr id="5129" name="TextBox8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10</xdr:row>
          <xdr:rowOff>85725</xdr:rowOff>
        </xdr:from>
        <xdr:to>
          <xdr:col>2</xdr:col>
          <xdr:colOff>133350</xdr:colOff>
          <xdr:row>10</xdr:row>
          <xdr:rowOff>314325</xdr:rowOff>
        </xdr:to>
        <xdr:sp macro="" textlink="">
          <xdr:nvSpPr>
            <xdr:cNvPr id="5131" name="CheckBox2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</xdr:row>
          <xdr:rowOff>85725</xdr:rowOff>
        </xdr:from>
        <xdr:to>
          <xdr:col>3</xdr:col>
          <xdr:colOff>400050</xdr:colOff>
          <xdr:row>10</xdr:row>
          <xdr:rowOff>314325</xdr:rowOff>
        </xdr:to>
        <xdr:sp macro="" textlink="">
          <xdr:nvSpPr>
            <xdr:cNvPr id="5132" name="CheckBox3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10</xdr:row>
          <xdr:rowOff>85725</xdr:rowOff>
        </xdr:from>
        <xdr:to>
          <xdr:col>4</xdr:col>
          <xdr:colOff>342900</xdr:colOff>
          <xdr:row>10</xdr:row>
          <xdr:rowOff>314325</xdr:rowOff>
        </xdr:to>
        <xdr:sp macro="" textlink="">
          <xdr:nvSpPr>
            <xdr:cNvPr id="5133" name="CheckBox4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10</xdr:row>
          <xdr:rowOff>85725</xdr:rowOff>
        </xdr:from>
        <xdr:to>
          <xdr:col>5</xdr:col>
          <xdr:colOff>495300</xdr:colOff>
          <xdr:row>10</xdr:row>
          <xdr:rowOff>314325</xdr:rowOff>
        </xdr:to>
        <xdr:sp macro="" textlink="">
          <xdr:nvSpPr>
            <xdr:cNvPr id="5134" name="CheckBox5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control" Target="../activeX/activeX4.xml"/><Relationship Id="rId18" Type="http://schemas.openxmlformats.org/officeDocument/2006/relationships/image" Target="../media/image6.emf"/><Relationship Id="rId26" Type="http://schemas.openxmlformats.org/officeDocument/2006/relationships/control" Target="../activeX/activeX11.xml"/><Relationship Id="rId3" Type="http://schemas.openxmlformats.org/officeDocument/2006/relationships/hyperlink" Target="mailto:research@gobabeb.org" TargetMode="External"/><Relationship Id="rId21" Type="http://schemas.openxmlformats.org/officeDocument/2006/relationships/control" Target="../activeX/activeX8.xml"/><Relationship Id="rId7" Type="http://schemas.openxmlformats.org/officeDocument/2006/relationships/control" Target="../activeX/activeX1.xml"/><Relationship Id="rId12" Type="http://schemas.openxmlformats.org/officeDocument/2006/relationships/image" Target="../media/image3.emf"/><Relationship Id="rId17" Type="http://schemas.openxmlformats.org/officeDocument/2006/relationships/control" Target="../activeX/activeX6.xml"/><Relationship Id="rId25" Type="http://schemas.openxmlformats.org/officeDocument/2006/relationships/image" Target="../media/image9.emf"/><Relationship Id="rId2" Type="http://schemas.openxmlformats.org/officeDocument/2006/relationships/hyperlink" Target="https://www.gobabeb.org/" TargetMode="External"/><Relationship Id="rId16" Type="http://schemas.openxmlformats.org/officeDocument/2006/relationships/image" Target="../media/image5.emf"/><Relationship Id="rId20" Type="http://schemas.openxmlformats.org/officeDocument/2006/relationships/image" Target="../media/image7.emf"/><Relationship Id="rId29" Type="http://schemas.openxmlformats.org/officeDocument/2006/relationships/image" Target="../media/image11.emf"/><Relationship Id="rId1" Type="http://schemas.openxmlformats.org/officeDocument/2006/relationships/hyperlink" Target="mailto:bookings@gobabeb.org" TargetMode="External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3.xml"/><Relationship Id="rId24" Type="http://schemas.openxmlformats.org/officeDocument/2006/relationships/control" Target="../activeX/activeX10.xml"/><Relationship Id="rId5" Type="http://schemas.openxmlformats.org/officeDocument/2006/relationships/drawing" Target="../drawings/drawing1.xml"/><Relationship Id="rId15" Type="http://schemas.openxmlformats.org/officeDocument/2006/relationships/control" Target="../activeX/activeX5.xml"/><Relationship Id="rId23" Type="http://schemas.openxmlformats.org/officeDocument/2006/relationships/control" Target="../activeX/activeX9.xml"/><Relationship Id="rId28" Type="http://schemas.openxmlformats.org/officeDocument/2006/relationships/control" Target="../activeX/activeX12.xml"/><Relationship Id="rId10" Type="http://schemas.openxmlformats.org/officeDocument/2006/relationships/image" Target="../media/image2.emf"/><Relationship Id="rId19" Type="http://schemas.openxmlformats.org/officeDocument/2006/relationships/control" Target="../activeX/activeX7.xml"/><Relationship Id="rId31" Type="http://schemas.openxmlformats.org/officeDocument/2006/relationships/image" Target="../media/image12.emf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Relationship Id="rId14" Type="http://schemas.openxmlformats.org/officeDocument/2006/relationships/image" Target="../media/image4.emf"/><Relationship Id="rId22" Type="http://schemas.openxmlformats.org/officeDocument/2006/relationships/image" Target="../media/image8.emf"/><Relationship Id="rId27" Type="http://schemas.openxmlformats.org/officeDocument/2006/relationships/image" Target="../media/image10.emf"/><Relationship Id="rId30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5"/>
  <sheetViews>
    <sheetView tabSelected="1" zoomScale="115" zoomScaleNormal="115" workbookViewId="0">
      <selection activeCell="D15" sqref="D15:E15"/>
    </sheetView>
  </sheetViews>
  <sheetFormatPr defaultColWidth="9.28515625" defaultRowHeight="12.75" customHeight="1" x14ac:dyDescent="0.2"/>
  <cols>
    <col min="1" max="1" width="53.28515625" customWidth="1"/>
    <col min="2" max="2" width="24.7109375" customWidth="1"/>
    <col min="4" max="4" width="10.42578125" customWidth="1"/>
    <col min="5" max="5" width="10.28515625" customWidth="1"/>
    <col min="6" max="6" width="11.5703125" customWidth="1"/>
  </cols>
  <sheetData>
    <row r="1" spans="1:8" ht="12.75" customHeight="1" x14ac:dyDescent="0.2">
      <c r="A1" s="1"/>
      <c r="B1" s="1"/>
      <c r="C1" s="1"/>
      <c r="D1" s="1"/>
      <c r="E1" s="1"/>
      <c r="F1" s="8" t="s">
        <v>18</v>
      </c>
    </row>
    <row r="2" spans="1:8" ht="12.75" customHeight="1" x14ac:dyDescent="0.2">
      <c r="A2" s="1"/>
      <c r="B2" s="1"/>
      <c r="C2" s="1"/>
      <c r="D2" s="1"/>
      <c r="E2" s="1"/>
      <c r="F2" s="2" t="s">
        <v>14</v>
      </c>
    </row>
    <row r="3" spans="1:8" ht="12.75" customHeight="1" x14ac:dyDescent="0.2">
      <c r="A3" s="1"/>
      <c r="B3" s="1"/>
      <c r="C3" s="1"/>
      <c r="D3" s="1"/>
      <c r="E3" s="1"/>
      <c r="F3" s="2" t="s">
        <v>56</v>
      </c>
    </row>
    <row r="4" spans="1:8" ht="12.75" customHeight="1" x14ac:dyDescent="0.2">
      <c r="A4" s="1"/>
      <c r="B4" s="3"/>
      <c r="C4" s="3"/>
      <c r="D4" s="1"/>
      <c r="E4" s="1"/>
      <c r="F4" s="61" t="s">
        <v>50</v>
      </c>
    </row>
    <row r="5" spans="1:8" ht="12.75" customHeight="1" x14ac:dyDescent="0.2">
      <c r="A5" s="1"/>
      <c r="B5" s="3" t="s">
        <v>16</v>
      </c>
      <c r="C5" s="3"/>
      <c r="D5" s="1"/>
      <c r="E5" s="1"/>
      <c r="F5" s="62" t="s">
        <v>0</v>
      </c>
    </row>
    <row r="6" spans="1:8" ht="14.25" customHeight="1" thickBot="1" x14ac:dyDescent="0.3">
      <c r="A6" s="1"/>
      <c r="B6" s="4"/>
      <c r="C6" s="4"/>
      <c r="D6" s="1"/>
      <c r="E6" s="1"/>
    </row>
    <row r="7" spans="1:8" ht="3.75" hidden="1" customHeight="1" thickBot="1" x14ac:dyDescent="0.25">
      <c r="A7" s="5"/>
      <c r="B7" s="5"/>
      <c r="C7" s="5"/>
      <c r="D7" s="5"/>
      <c r="E7" s="5"/>
      <c r="F7" s="5"/>
    </row>
    <row r="8" spans="1:8" ht="21.75" customHeight="1" x14ac:dyDescent="0.2">
      <c r="A8" s="64" t="s">
        <v>44</v>
      </c>
      <c r="B8" s="64"/>
      <c r="C8" s="64"/>
      <c r="D8" s="64"/>
      <c r="E8" s="64"/>
      <c r="F8" s="64"/>
    </row>
    <row r="9" spans="1:8" ht="15.75" x14ac:dyDescent="0.2">
      <c r="A9" s="65" t="s">
        <v>10</v>
      </c>
      <c r="B9" s="65"/>
      <c r="C9" s="65"/>
      <c r="D9" s="65"/>
      <c r="E9" s="65"/>
      <c r="F9" s="65"/>
    </row>
    <row r="10" spans="1:8" ht="15" customHeight="1" x14ac:dyDescent="0.2">
      <c r="A10" s="66" t="s">
        <v>12</v>
      </c>
      <c r="B10" s="66"/>
      <c r="C10" s="66"/>
      <c r="D10" s="66"/>
      <c r="E10" s="66"/>
      <c r="F10" s="66"/>
    </row>
    <row r="11" spans="1:8" ht="25.15" customHeight="1" x14ac:dyDescent="0.2">
      <c r="A11" s="55" t="s">
        <v>46</v>
      </c>
      <c r="B11" s="55"/>
      <c r="C11" s="55"/>
      <c r="D11" s="55"/>
      <c r="E11" s="55"/>
      <c r="F11" s="55"/>
    </row>
    <row r="12" spans="1:8" ht="25.15" customHeight="1" thickBot="1" x14ac:dyDescent="0.25">
      <c r="A12" s="56" t="s">
        <v>45</v>
      </c>
      <c r="B12" s="56"/>
      <c r="C12" s="56"/>
      <c r="D12" s="56"/>
      <c r="E12" s="56"/>
      <c r="F12" s="56"/>
    </row>
    <row r="13" spans="1:8" ht="37.5" customHeight="1" thickBot="1" x14ac:dyDescent="0.25">
      <c r="A13" s="27" t="s">
        <v>1</v>
      </c>
      <c r="B13" s="28" t="s">
        <v>9</v>
      </c>
      <c r="C13" s="28" t="s">
        <v>19</v>
      </c>
      <c r="D13" s="28" t="s">
        <v>2</v>
      </c>
      <c r="E13" s="28" t="s">
        <v>5</v>
      </c>
      <c r="F13" s="28" t="s">
        <v>3</v>
      </c>
      <c r="H13" t="s">
        <v>16</v>
      </c>
    </row>
    <row r="14" spans="1:8" ht="20.100000000000001" customHeight="1" thickBot="1" x14ac:dyDescent="0.25">
      <c r="A14" s="17" t="s">
        <v>6</v>
      </c>
      <c r="B14" s="10"/>
      <c r="C14" s="10"/>
      <c r="D14" s="10"/>
      <c r="E14" s="10"/>
      <c r="F14" s="10"/>
    </row>
    <row r="15" spans="1:8" ht="26.25" customHeight="1" x14ac:dyDescent="0.2">
      <c r="A15" s="29" t="s">
        <v>21</v>
      </c>
      <c r="B15" s="14">
        <v>720</v>
      </c>
      <c r="C15" s="12">
        <v>500</v>
      </c>
      <c r="D15" s="15"/>
      <c r="E15" s="15"/>
      <c r="F15" s="12">
        <f>IF(D15&gt;1,D15*C15*E15,D15*B15*E15)</f>
        <v>0</v>
      </c>
    </row>
    <row r="16" spans="1:8" ht="24.6" customHeight="1" x14ac:dyDescent="0.2">
      <c r="A16" s="19" t="s">
        <v>22</v>
      </c>
      <c r="B16" s="30">
        <v>625</v>
      </c>
      <c r="C16" s="31">
        <v>400</v>
      </c>
      <c r="D16" s="32"/>
      <c r="E16" s="32"/>
      <c r="F16" s="31">
        <f>IF(D16&gt;1,D16*C16*E16,D16*B16*E16)</f>
        <v>0</v>
      </c>
    </row>
    <row r="17" spans="1:8" ht="57.6" customHeight="1" x14ac:dyDescent="0.2">
      <c r="A17" s="19" t="s">
        <v>54</v>
      </c>
      <c r="B17" s="33">
        <v>3500</v>
      </c>
      <c r="C17" s="31"/>
      <c r="D17" s="32"/>
      <c r="E17" s="32"/>
      <c r="F17" s="31">
        <f>IF(D17&lt;=6,E17*B17,E17*B17+400*(D17-6))</f>
        <v>0</v>
      </c>
      <c r="G17" t="s">
        <v>55</v>
      </c>
    </row>
    <row r="18" spans="1:8" ht="27" customHeight="1" x14ac:dyDescent="0.2">
      <c r="A18" s="19" t="s">
        <v>24</v>
      </c>
      <c r="B18" s="30">
        <v>450</v>
      </c>
      <c r="C18" s="31">
        <v>300</v>
      </c>
      <c r="D18" s="32"/>
      <c r="E18" s="32"/>
      <c r="F18" s="31">
        <f>IF(D18&gt;1,D18*C18*E18,D18*B18*E18)</f>
        <v>0</v>
      </c>
    </row>
    <row r="19" spans="1:8" ht="24.75" customHeight="1" x14ac:dyDescent="0.2">
      <c r="A19" s="19" t="s">
        <v>25</v>
      </c>
      <c r="B19" s="30">
        <v>175</v>
      </c>
      <c r="C19" s="31"/>
      <c r="D19" s="32"/>
      <c r="E19" s="32"/>
      <c r="F19" s="31">
        <f>(E19*E19)*B19</f>
        <v>0</v>
      </c>
      <c r="H19" t="s">
        <v>16</v>
      </c>
    </row>
    <row r="20" spans="1:8" ht="21.75" customHeight="1" thickBot="1" x14ac:dyDescent="0.25">
      <c r="A20" s="34" t="s">
        <v>37</v>
      </c>
      <c r="B20" s="35">
        <v>1000</v>
      </c>
      <c r="C20" s="36"/>
      <c r="D20" s="13"/>
      <c r="E20" s="49" t="s">
        <v>20</v>
      </c>
      <c r="F20" s="37">
        <f>D20*B20</f>
        <v>0</v>
      </c>
    </row>
    <row r="21" spans="1:8" ht="21.75" customHeight="1" thickBot="1" x14ac:dyDescent="0.25">
      <c r="A21" s="18" t="s">
        <v>23</v>
      </c>
      <c r="B21" s="25"/>
      <c r="C21" s="26"/>
      <c r="D21" s="50"/>
      <c r="E21" s="50"/>
      <c r="F21" s="25"/>
    </row>
    <row r="22" spans="1:8" ht="21.75" customHeight="1" x14ac:dyDescent="0.2">
      <c r="A22" s="29" t="s">
        <v>26</v>
      </c>
      <c r="B22" s="14">
        <v>135</v>
      </c>
      <c r="C22" s="11"/>
      <c r="D22" s="15"/>
      <c r="E22" s="15"/>
      <c r="F22" s="12">
        <f>B22*D22*E22</f>
        <v>0</v>
      </c>
    </row>
    <row r="23" spans="1:8" ht="21.75" customHeight="1" x14ac:dyDescent="0.2">
      <c r="A23" s="19" t="s">
        <v>27</v>
      </c>
      <c r="B23" s="30">
        <v>165</v>
      </c>
      <c r="C23" s="38"/>
      <c r="D23" s="32"/>
      <c r="E23" s="32"/>
      <c r="F23" s="31">
        <f t="shared" ref="F23:F25" si="0">B23*D23*E23</f>
        <v>0</v>
      </c>
    </row>
    <row r="24" spans="1:8" ht="21.75" customHeight="1" x14ac:dyDescent="0.2">
      <c r="A24" s="19" t="s">
        <v>28</v>
      </c>
      <c r="B24" s="30">
        <v>180</v>
      </c>
      <c r="C24" s="38"/>
      <c r="D24" s="32"/>
      <c r="E24" s="32"/>
      <c r="F24" s="31">
        <f t="shared" ref="F24" si="1">B24*D24*E24</f>
        <v>0</v>
      </c>
    </row>
    <row r="25" spans="1:8" ht="21" customHeight="1" thickBot="1" x14ac:dyDescent="0.25">
      <c r="A25" s="34" t="s">
        <v>40</v>
      </c>
      <c r="B25" s="35">
        <v>210</v>
      </c>
      <c r="C25" s="36"/>
      <c r="D25" s="13"/>
      <c r="E25" s="13"/>
      <c r="F25" s="37">
        <f t="shared" si="0"/>
        <v>0</v>
      </c>
    </row>
    <row r="26" spans="1:8" ht="20.65" customHeight="1" thickBot="1" x14ac:dyDescent="0.25">
      <c r="A26" s="20" t="s">
        <v>11</v>
      </c>
      <c r="B26" s="10"/>
      <c r="C26" s="10"/>
      <c r="D26" s="10"/>
      <c r="E26" s="10"/>
      <c r="F26" s="10"/>
    </row>
    <row r="27" spans="1:8" ht="25.9" customHeight="1" x14ac:dyDescent="0.2">
      <c r="A27" s="39" t="s">
        <v>13</v>
      </c>
      <c r="B27" s="14">
        <v>50</v>
      </c>
      <c r="C27" s="7"/>
      <c r="D27" s="15"/>
      <c r="E27" s="47" t="s">
        <v>20</v>
      </c>
      <c r="F27" s="12">
        <f>B27*D27</f>
        <v>0</v>
      </c>
      <c r="G27" t="s">
        <v>16</v>
      </c>
    </row>
    <row r="28" spans="1:8" ht="22.15" customHeight="1" x14ac:dyDescent="0.2">
      <c r="A28" s="40" t="s">
        <v>7</v>
      </c>
      <c r="B28" s="30">
        <v>175</v>
      </c>
      <c r="C28" s="41"/>
      <c r="D28" s="32"/>
      <c r="E28" s="48" t="s">
        <v>20</v>
      </c>
      <c r="F28" s="31">
        <f>B28*D28</f>
        <v>0</v>
      </c>
    </row>
    <row r="29" spans="1:8" ht="24" customHeight="1" x14ac:dyDescent="0.2">
      <c r="A29" s="40" t="s">
        <v>8</v>
      </c>
      <c r="B29" s="30">
        <v>200</v>
      </c>
      <c r="C29" s="41"/>
      <c r="D29" s="32"/>
      <c r="E29" s="48" t="s">
        <v>20</v>
      </c>
      <c r="F29" s="31">
        <f>B29*D29</f>
        <v>0</v>
      </c>
    </row>
    <row r="30" spans="1:8" ht="23.65" customHeight="1" thickBot="1" x14ac:dyDescent="0.25">
      <c r="A30" s="42" t="s">
        <v>17</v>
      </c>
      <c r="B30" s="35">
        <v>300</v>
      </c>
      <c r="C30" s="43"/>
      <c r="D30" s="13"/>
      <c r="E30" s="49" t="s">
        <v>20</v>
      </c>
      <c r="F30" s="37">
        <f>B30*D30</f>
        <v>0</v>
      </c>
    </row>
    <row r="31" spans="1:8" ht="19.899999999999999" customHeight="1" thickBot="1" x14ac:dyDescent="0.25">
      <c r="A31" s="57"/>
      <c r="B31" s="58"/>
      <c r="C31" s="58"/>
      <c r="D31" s="58"/>
      <c r="E31" s="59" t="s">
        <v>4</v>
      </c>
      <c r="F31" s="60">
        <f>SUM(F15:F20,F22:F25,F27:F30)</f>
        <v>0</v>
      </c>
    </row>
    <row r="32" spans="1:8" ht="23.65" customHeight="1" thickBot="1" x14ac:dyDescent="0.25">
      <c r="A32" s="20" t="s">
        <v>47</v>
      </c>
      <c r="B32" s="10"/>
      <c r="C32" s="10"/>
      <c r="D32" s="10"/>
      <c r="E32" s="10"/>
      <c r="F32" s="10"/>
    </row>
    <row r="33" spans="1:9" ht="30" customHeight="1" thickBot="1" x14ac:dyDescent="0.25">
      <c r="A33" s="73" t="s">
        <v>53</v>
      </c>
      <c r="B33" s="73"/>
      <c r="C33" s="73"/>
      <c r="D33" s="73"/>
      <c r="E33" s="72" t="s">
        <v>52</v>
      </c>
      <c r="F33" s="72"/>
    </row>
    <row r="34" spans="1:9" s="6" customFormat="1" ht="54" customHeight="1" thickBot="1" x14ac:dyDescent="0.25">
      <c r="A34" s="67" t="s">
        <v>51</v>
      </c>
      <c r="B34" s="67"/>
      <c r="C34" s="67"/>
      <c r="D34" s="67"/>
      <c r="E34" s="67"/>
      <c r="F34" s="67"/>
    </row>
    <row r="35" spans="1:9" s="6" customFormat="1" ht="15.75" customHeight="1" thickBot="1" x14ac:dyDescent="0.25">
      <c r="A35" s="20" t="s">
        <v>48</v>
      </c>
      <c r="B35" s="10"/>
      <c r="C35" s="10"/>
      <c r="D35" s="10"/>
      <c r="E35" s="10"/>
      <c r="F35" s="10"/>
    </row>
    <row r="36" spans="1:9" s="6" customFormat="1" ht="28.9" customHeight="1" x14ac:dyDescent="0.2">
      <c r="A36" s="21" t="s">
        <v>49</v>
      </c>
      <c r="B36" s="68" t="s">
        <v>38</v>
      </c>
      <c r="C36" s="68"/>
      <c r="D36" s="68"/>
      <c r="E36" s="68"/>
      <c r="F36" s="68"/>
    </row>
    <row r="37" spans="1:9" s="6" customFormat="1" ht="31.9" customHeight="1" x14ac:dyDescent="0.2">
      <c r="A37" s="22" t="s">
        <v>32</v>
      </c>
      <c r="B37" s="23" t="s">
        <v>29</v>
      </c>
      <c r="C37" s="24"/>
      <c r="D37" s="24"/>
      <c r="E37" s="24"/>
      <c r="F37" s="24"/>
    </row>
    <row r="38" spans="1:9" s="6" customFormat="1" ht="20.65" customHeight="1" thickBot="1" x14ac:dyDescent="0.25">
      <c r="A38" s="46" t="s">
        <v>31</v>
      </c>
      <c r="B38" s="69" t="s">
        <v>30</v>
      </c>
      <c r="C38" s="69"/>
      <c r="D38" s="69"/>
      <c r="E38" s="69"/>
      <c r="F38" s="69"/>
    </row>
    <row r="39" spans="1:9" s="6" customFormat="1" ht="19.149999999999999" customHeight="1" x14ac:dyDescent="0.2">
      <c r="A39" s="44"/>
      <c r="B39" s="45"/>
      <c r="C39" s="45"/>
      <c r="D39" s="45"/>
      <c r="E39" s="45"/>
      <c r="F39" s="45"/>
    </row>
    <row r="40" spans="1:9" s="6" customFormat="1" ht="30" customHeight="1" x14ac:dyDescent="0.2">
      <c r="A40" s="52" t="s">
        <v>42</v>
      </c>
      <c r="B40" s="53" t="s">
        <v>43</v>
      </c>
      <c r="C40" s="45"/>
      <c r="D40" s="45"/>
      <c r="E40" s="45"/>
      <c r="F40" s="45"/>
      <c r="I40" s="9"/>
    </row>
    <row r="41" spans="1:9" s="6" customFormat="1" ht="30" customHeight="1" x14ac:dyDescent="0.2">
      <c r="A41" s="54" t="s">
        <v>33</v>
      </c>
      <c r="B41" s="45"/>
      <c r="C41" s="45"/>
      <c r="D41" s="45"/>
      <c r="E41" s="45"/>
      <c r="F41" s="45"/>
    </row>
    <row r="42" spans="1:9" s="6" customFormat="1" ht="30" customHeight="1" x14ac:dyDescent="0.2">
      <c r="A42" s="54" t="s">
        <v>34</v>
      </c>
      <c r="B42" s="54" t="s">
        <v>41</v>
      </c>
      <c r="C42" s="45"/>
      <c r="D42" s="45"/>
      <c r="E42" s="45"/>
      <c r="F42" s="45"/>
    </row>
    <row r="43" spans="1:9" s="6" customFormat="1" ht="30" customHeight="1" thickBot="1" x14ac:dyDescent="0.25">
      <c r="A43" s="54" t="s">
        <v>35</v>
      </c>
      <c r="B43" s="45"/>
      <c r="C43" s="45"/>
      <c r="D43" s="45"/>
      <c r="E43" s="45"/>
      <c r="F43" s="45"/>
    </row>
    <row r="44" spans="1:9" s="16" customFormat="1" ht="22.15" customHeight="1" x14ac:dyDescent="0.2">
      <c r="A44" s="70" t="s">
        <v>39</v>
      </c>
      <c r="B44" s="71"/>
      <c r="C44" s="71"/>
      <c r="D44" s="71"/>
      <c r="E44" s="71"/>
      <c r="F44" s="71"/>
    </row>
    <row r="45" spans="1:9" s="16" customFormat="1" ht="22.15" customHeight="1" thickBot="1" x14ac:dyDescent="0.25">
      <c r="A45" s="51" t="s">
        <v>15</v>
      </c>
      <c r="B45" s="63" t="s">
        <v>36</v>
      </c>
      <c r="C45" s="63"/>
      <c r="D45" s="63"/>
      <c r="E45" s="63"/>
      <c r="F45" s="63"/>
    </row>
  </sheetData>
  <sheetProtection algorithmName="SHA-512" hashValue="of6K9EsI8VmKV2PTYxnvwOJ97pYOAhR/8hkR4U5MOOc3U/+5vnhZDyuwmsKspzPg2eV5cUou/9hYgAC+diIgww==" saltValue="fkvdgV4dxZ2rCEEB4RYlVQ==" spinCount="100000" sheet="1" objects="1" scenarios="1" selectLockedCells="1"/>
  <mergeCells count="10">
    <mergeCell ref="B45:F45"/>
    <mergeCell ref="A8:F8"/>
    <mergeCell ref="A9:F9"/>
    <mergeCell ref="A10:F10"/>
    <mergeCell ref="A34:F34"/>
    <mergeCell ref="B36:F36"/>
    <mergeCell ref="B38:F38"/>
    <mergeCell ref="A44:F44"/>
    <mergeCell ref="E33:F33"/>
    <mergeCell ref="A33:D33"/>
  </mergeCells>
  <hyperlinks>
    <hyperlink ref="F4" r:id="rId1" xr:uid="{735DC3B0-434C-4C02-A5DF-EE4D5B584FCE}"/>
    <hyperlink ref="F5" r:id="rId2" xr:uid="{39A070D9-4F43-4460-8EF0-D855F32A2A4A}"/>
    <hyperlink ref="E33" r:id="rId3" xr:uid="{ED489679-5612-48BE-B4A6-0CDC6356A052}"/>
  </hyperlinks>
  <pageMargins left="0.25" right="0.25" top="0.25" bottom="0" header="0.3" footer="0.3"/>
  <pageSetup paperSize="9" scale="82" orientation="portrait" r:id="rId4"/>
  <headerFooter alignWithMargins="0"/>
  <drawing r:id="rId5"/>
  <legacyDrawing r:id="rId6"/>
  <controls>
    <mc:AlternateContent xmlns:mc="http://schemas.openxmlformats.org/markup-compatibility/2006">
      <mc:Choice Requires="x14">
        <control shapeId="5134" r:id="rId7" name="CheckBox5">
          <controlPr defaultSize="0" autoLine="0" r:id="rId8">
            <anchor moveWithCells="1">
              <from>
                <xdr:col>4</xdr:col>
                <xdr:colOff>371475</xdr:colOff>
                <xdr:row>10</xdr:row>
                <xdr:rowOff>85725</xdr:rowOff>
              </from>
              <to>
                <xdr:col>5</xdr:col>
                <xdr:colOff>504825</xdr:colOff>
                <xdr:row>11</xdr:row>
                <xdr:rowOff>0</xdr:rowOff>
              </to>
            </anchor>
          </controlPr>
        </control>
      </mc:Choice>
      <mc:Fallback>
        <control shapeId="5134" r:id="rId7" name="CheckBox5"/>
      </mc:Fallback>
    </mc:AlternateContent>
    <mc:AlternateContent xmlns:mc="http://schemas.openxmlformats.org/markup-compatibility/2006">
      <mc:Choice Requires="x14">
        <control shapeId="5133" r:id="rId9" name="CheckBox4">
          <controlPr defaultSize="0" autoLine="0" r:id="rId10">
            <anchor moveWithCells="1">
              <from>
                <xdr:col>3</xdr:col>
                <xdr:colOff>419100</xdr:colOff>
                <xdr:row>10</xdr:row>
                <xdr:rowOff>85725</xdr:rowOff>
              </from>
              <to>
                <xdr:col>4</xdr:col>
                <xdr:colOff>361950</xdr:colOff>
                <xdr:row>11</xdr:row>
                <xdr:rowOff>0</xdr:rowOff>
              </to>
            </anchor>
          </controlPr>
        </control>
      </mc:Choice>
      <mc:Fallback>
        <control shapeId="5133" r:id="rId9" name="CheckBox4"/>
      </mc:Fallback>
    </mc:AlternateContent>
    <mc:AlternateContent xmlns:mc="http://schemas.openxmlformats.org/markup-compatibility/2006">
      <mc:Choice Requires="x14">
        <control shapeId="5132" r:id="rId11" name="CheckBox3">
          <controlPr defaultSize="0" autoLine="0" r:id="rId12">
            <anchor moveWithCells="1">
              <from>
                <xdr:col>2</xdr:col>
                <xdr:colOff>171450</xdr:colOff>
                <xdr:row>10</xdr:row>
                <xdr:rowOff>85725</xdr:rowOff>
              </from>
              <to>
                <xdr:col>3</xdr:col>
                <xdr:colOff>409575</xdr:colOff>
                <xdr:row>11</xdr:row>
                <xdr:rowOff>0</xdr:rowOff>
              </to>
            </anchor>
          </controlPr>
        </control>
      </mc:Choice>
      <mc:Fallback>
        <control shapeId="5132" r:id="rId11" name="CheckBox3"/>
      </mc:Fallback>
    </mc:AlternateContent>
    <mc:AlternateContent xmlns:mc="http://schemas.openxmlformats.org/markup-compatibility/2006">
      <mc:Choice Requires="x14">
        <control shapeId="5131" r:id="rId13" name="CheckBox2">
          <controlPr defaultSize="0" autoLine="0" r:id="rId14">
            <anchor moveWithCells="1">
              <from>
                <xdr:col>1</xdr:col>
                <xdr:colOff>1390650</xdr:colOff>
                <xdr:row>10</xdr:row>
                <xdr:rowOff>85725</xdr:rowOff>
              </from>
              <to>
                <xdr:col>2</xdr:col>
                <xdr:colOff>180975</xdr:colOff>
                <xdr:row>11</xdr:row>
                <xdr:rowOff>0</xdr:rowOff>
              </to>
            </anchor>
          </controlPr>
        </control>
      </mc:Choice>
      <mc:Fallback>
        <control shapeId="5131" r:id="rId13" name="CheckBox2"/>
      </mc:Fallback>
    </mc:AlternateContent>
    <mc:AlternateContent xmlns:mc="http://schemas.openxmlformats.org/markup-compatibility/2006">
      <mc:Choice Requires="x14">
        <control shapeId="5121" r:id="rId15" name="CheckBox1">
          <controlPr locked="0" defaultSize="0" autoLine="0" altText="I accept the above terms" r:id="rId16">
            <anchor moveWithCells="1">
              <from>
                <xdr:col>0</xdr:col>
                <xdr:colOff>123825</xdr:colOff>
                <xdr:row>38</xdr:row>
                <xdr:rowOff>28575</xdr:rowOff>
              </from>
              <to>
                <xdr:col>0</xdr:col>
                <xdr:colOff>2447925</xdr:colOff>
                <xdr:row>39</xdr:row>
                <xdr:rowOff>19050</xdr:rowOff>
              </to>
            </anchor>
          </controlPr>
        </control>
      </mc:Choice>
      <mc:Fallback>
        <control shapeId="5121" r:id="rId15" name="CheckBox1"/>
      </mc:Fallback>
    </mc:AlternateContent>
    <mc:AlternateContent xmlns:mc="http://schemas.openxmlformats.org/markup-compatibility/2006">
      <mc:Choice Requires="x14">
        <control shapeId="5122" r:id="rId17" name="TextBox1">
          <controlPr defaultSize="0" autoLine="0" autoPict="0" r:id="rId18">
            <anchor moveWithCells="1">
              <from>
                <xdr:col>0</xdr:col>
                <xdr:colOff>819150</xdr:colOff>
                <xdr:row>39</xdr:row>
                <xdr:rowOff>57150</xdr:rowOff>
              </from>
              <to>
                <xdr:col>1</xdr:col>
                <xdr:colOff>962025</xdr:colOff>
                <xdr:row>39</xdr:row>
                <xdr:rowOff>285750</xdr:rowOff>
              </to>
            </anchor>
          </controlPr>
        </control>
      </mc:Choice>
      <mc:Fallback>
        <control shapeId="5122" r:id="rId17" name="TextBox1"/>
      </mc:Fallback>
    </mc:AlternateContent>
    <mc:AlternateContent xmlns:mc="http://schemas.openxmlformats.org/markup-compatibility/2006">
      <mc:Choice Requires="x14">
        <control shapeId="5123" r:id="rId19" name="TextBox2">
          <controlPr defaultSize="0" autoLine="0" autoPict="0" r:id="rId20">
            <anchor moveWithCells="1">
              <from>
                <xdr:col>1</xdr:col>
                <xdr:colOff>1638300</xdr:colOff>
                <xdr:row>39</xdr:row>
                <xdr:rowOff>57150</xdr:rowOff>
              </from>
              <to>
                <xdr:col>5</xdr:col>
                <xdr:colOff>657225</xdr:colOff>
                <xdr:row>39</xdr:row>
                <xdr:rowOff>285750</xdr:rowOff>
              </to>
            </anchor>
          </controlPr>
        </control>
      </mc:Choice>
      <mc:Fallback>
        <control shapeId="5123" r:id="rId19" name="TextBox2"/>
      </mc:Fallback>
    </mc:AlternateContent>
    <mc:AlternateContent xmlns:mc="http://schemas.openxmlformats.org/markup-compatibility/2006">
      <mc:Choice Requires="x14">
        <control shapeId="5124" r:id="rId21" name="TextBox3">
          <controlPr defaultSize="0" autoLine="0" r:id="rId22">
            <anchor moveWithCells="1">
              <from>
                <xdr:col>0</xdr:col>
                <xdr:colOff>1047750</xdr:colOff>
                <xdr:row>41</xdr:row>
                <xdr:rowOff>57150</xdr:rowOff>
              </from>
              <to>
                <xdr:col>0</xdr:col>
                <xdr:colOff>3524250</xdr:colOff>
                <xdr:row>41</xdr:row>
                <xdr:rowOff>285750</xdr:rowOff>
              </to>
            </anchor>
          </controlPr>
        </control>
      </mc:Choice>
      <mc:Fallback>
        <control shapeId="5124" r:id="rId21" name="TextBox3"/>
      </mc:Fallback>
    </mc:AlternateContent>
    <mc:AlternateContent xmlns:mc="http://schemas.openxmlformats.org/markup-compatibility/2006">
      <mc:Choice Requires="x14">
        <control shapeId="5125" r:id="rId23" name="TextBox4">
          <controlPr defaultSize="0" autoLine="0" r:id="rId22">
            <anchor moveWithCells="1">
              <from>
                <xdr:col>1</xdr:col>
                <xdr:colOff>952500</xdr:colOff>
                <xdr:row>41</xdr:row>
                <xdr:rowOff>57150</xdr:rowOff>
              </from>
              <to>
                <xdr:col>4</xdr:col>
                <xdr:colOff>466725</xdr:colOff>
                <xdr:row>41</xdr:row>
                <xdr:rowOff>285750</xdr:rowOff>
              </to>
            </anchor>
          </controlPr>
        </control>
      </mc:Choice>
      <mc:Fallback>
        <control shapeId="5125" r:id="rId23" name="TextBox4"/>
      </mc:Fallback>
    </mc:AlternateContent>
    <mc:AlternateContent xmlns:mc="http://schemas.openxmlformats.org/markup-compatibility/2006">
      <mc:Choice Requires="x14">
        <control shapeId="5126" r:id="rId24" name="TextBox5">
          <controlPr defaultSize="0" autoLine="0" autoPict="0" r:id="rId25">
            <anchor moveWithCells="1">
              <from>
                <xdr:col>0</xdr:col>
                <xdr:colOff>1771650</xdr:colOff>
                <xdr:row>40</xdr:row>
                <xdr:rowOff>38100</xdr:rowOff>
              </from>
              <to>
                <xdr:col>5</xdr:col>
                <xdr:colOff>657225</xdr:colOff>
                <xdr:row>40</xdr:row>
                <xdr:rowOff>285750</xdr:rowOff>
              </to>
            </anchor>
          </controlPr>
        </control>
      </mc:Choice>
      <mc:Fallback>
        <control shapeId="5126" r:id="rId24" name="TextBox5"/>
      </mc:Fallback>
    </mc:AlternateContent>
    <mc:AlternateContent xmlns:mc="http://schemas.openxmlformats.org/markup-compatibility/2006">
      <mc:Choice Requires="x14">
        <control shapeId="5127" r:id="rId26" name="TextBox6">
          <controlPr defaultSize="0" autoLine="0" autoPict="0" r:id="rId27">
            <anchor moveWithCells="1">
              <from>
                <xdr:col>0</xdr:col>
                <xdr:colOff>1076325</xdr:colOff>
                <xdr:row>42</xdr:row>
                <xdr:rowOff>66675</xdr:rowOff>
              </from>
              <to>
                <xdr:col>5</xdr:col>
                <xdr:colOff>628650</xdr:colOff>
                <xdr:row>42</xdr:row>
                <xdr:rowOff>285750</xdr:rowOff>
              </to>
            </anchor>
          </controlPr>
        </control>
      </mc:Choice>
      <mc:Fallback>
        <control shapeId="5127" r:id="rId26" name="TextBox6"/>
      </mc:Fallback>
    </mc:AlternateContent>
    <mc:AlternateContent xmlns:mc="http://schemas.openxmlformats.org/markup-compatibility/2006">
      <mc:Choice Requires="x14">
        <control shapeId="5128" r:id="rId28" name="TextBox7">
          <controlPr locked="0" defaultSize="0" autoLine="0" autoPict="0" altText="Arrival date and time" r:id="rId29">
            <anchor moveWithCells="1">
              <from>
                <xdr:col>0</xdr:col>
                <xdr:colOff>3619500</xdr:colOff>
                <xdr:row>10</xdr:row>
                <xdr:rowOff>57150</xdr:rowOff>
              </from>
              <to>
                <xdr:col>1</xdr:col>
                <xdr:colOff>1371600</xdr:colOff>
                <xdr:row>11</xdr:row>
                <xdr:rowOff>0</xdr:rowOff>
              </to>
            </anchor>
          </controlPr>
        </control>
      </mc:Choice>
      <mc:Fallback>
        <control shapeId="5128" r:id="rId28" name="TextBox7"/>
      </mc:Fallback>
    </mc:AlternateContent>
    <mc:AlternateContent xmlns:mc="http://schemas.openxmlformats.org/markup-compatibility/2006">
      <mc:Choice Requires="x14">
        <control shapeId="5129" r:id="rId30" name="TextBox8">
          <controlPr locked="0" defaultSize="0" autoLine="0" r:id="rId31">
            <anchor moveWithCells="1">
              <from>
                <xdr:col>1</xdr:col>
                <xdr:colOff>0</xdr:colOff>
                <xdr:row>11</xdr:row>
                <xdr:rowOff>19050</xdr:rowOff>
              </from>
              <to>
                <xdr:col>6</xdr:col>
                <xdr:colOff>19050</xdr:colOff>
                <xdr:row>11</xdr:row>
                <xdr:rowOff>247650</xdr:rowOff>
              </to>
            </anchor>
          </controlPr>
        </control>
      </mc:Choice>
      <mc:Fallback>
        <control shapeId="5129" r:id="rId30" name="TextBox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sheet 2023</vt:lpstr>
      <vt:lpstr>'Rate sheet 2023'!Print_Area</vt:lpstr>
    </vt:vector>
  </TitlesOfParts>
  <Company>O&amp;L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OL106</dc:creator>
  <cp:lastModifiedBy>Scott Turner</cp:lastModifiedBy>
  <cp:lastPrinted>2022-10-06T10:59:40Z</cp:lastPrinted>
  <dcterms:created xsi:type="dcterms:W3CDTF">2008-03-14T09:22:53Z</dcterms:created>
  <dcterms:modified xsi:type="dcterms:W3CDTF">2023-02-02T09:23:13Z</dcterms:modified>
</cp:coreProperties>
</file>